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שער והנחיות" sheetId="1" state="visible" r:id="rId3"/>
    <sheet name="נספח א - שאלון מובנה" sheetId="2" state="visible" r:id="rId4"/>
    <sheet name="לוח בקרה וסיכום מענים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<sst xmlns="http://schemas.openxmlformats.org/spreadsheetml/2006/main" count="158" uniqueCount="158">
  <si>
    <t xml:space="preserve">המרכז הרפואי המשולב ע"ש חיים שיבא, תל השומר</t>
  </si>
  <si>
    <t xml:space="preserve">פנייה לקבלת מידע (RFI) - מערכת ליבה אחודה לניהול משאבי אנוש (Core HR)</t>
  </si>
  <si>
    <t xml:space="preserve">נספח א': שאלון מרוכז ומטריצת מענה לספק (Response Matrix) - גרסה v2.0 מעודכנת</t>
  </si>
  <si>
    <t xml:space="preserve">הנחיות מחייבות למילוי השאלון (Instructions for Respondents)</t>
  </si>
  <si>
    <t xml:space="preserve">1. מענה מובנה ושלם: על הספק למלא את השאלון במלואו עבור כלל הסעיפים בלשונית 'נספח א - שאלון מובנה'. אין להשמיט שורות.</t>
  </si>
  <si>
    <t xml:space="preserve">2. רמת תמיכה: בעמודה C יש לבחור אך ורק ערך אחד מתוך רשימת הגלילה המובנית (Dropdown List).</t>
  </si>
  <si>
    <t xml:space="preserve">3. פירוט תמציתי והפניה: בעמודה D יש לספק הסבר טכני/פונקציונלי תמציתי, ולציין את מספר הפרק במסמך המענה הראשי.</t>
  </si>
  <si>
    <t xml:space="preserve">4. איסור על הפניות סתומות: אין להשאיר משבצות ריקות ואין להסתפק בכתיבת 'ראה מצגת' או 'ראה נספח' ללא הסבר מהותי בגוף הטבלה.</t>
  </si>
  <si>
    <t xml:space="preserve">5. שמירה על מבנה הקובץ: חל איסור מוחלט על מחיקה, הוספה או שינוי סדר של עמודות ושורות בקובץ האקסל.</t>
  </si>
  <si>
    <t xml:space="preserve">6. תצורת הגשה: את קובץ האקסל המלא יש להגיש בפורמט XLSX פתוח ועריך במקביל למסמך המענה הראשי (PDF + Word).</t>
  </si>
  <si>
    <t xml:space="preserve">מקרא תאים ופורמט (Formatting Legend)</t>
  </si>
  <si>
    <t xml:space="preserve">כותרת חלק / נושא</t>
  </si>
  <si>
    <t xml:space="preserve">תא כהה עם מלל לבן - מגדיר את גבולות הפרק והתחום המקצועי</t>
  </si>
  <si>
    <t xml:space="preserve">דרישת שיבא / נושא</t>
  </si>
  <si>
    <t xml:space="preserve">רקע בהיר - תוכן הדרישה המקורית מתוך מסמך ה-RFI (סעיף 18.5)</t>
  </si>
  <si>
    <t xml:space="preserve">תא קלט (רמת תמיכה)</t>
  </si>
  <si>
    <t xml:space="preserve">צהוב בהיר - בחירה מתוך רשימת גלילה של 5 רמות תמיכה תקניות</t>
  </si>
  <si>
    <t xml:space="preserve">תא קלט (פירוט והרחבה)</t>
  </si>
  <si>
    <t xml:space="preserve">צהוב בהיר - מלל חופשי תמציתי והפניה למסמך המענה הראשי</t>
  </si>
  <si>
    <t xml:space="preserve">פרטי גרסה: v2.0 (מיושרת מול סעיף 18.5 מ-29 ביולי 2026) | מגיש: שלומי אלוס, יועץ | המרכז הרפואי שיבא</t>
  </si>
  <si>
    <t xml:space="preserve">מס' סעיף</t>
  </si>
  <si>
    <t xml:space="preserve">נושא / דרישת מידע</t>
  </si>
  <si>
    <t xml:space="preserve">רמת תמיכה / רלוונטיות</t>
  </si>
  <si>
    <t xml:space="preserve">פירוט תמציתי והפניה להרחבה במסמך הראשי</t>
  </si>
  <si>
    <t xml:space="preserve">חלק א': פרופיל ספק, ניסיון ותאימות רגולטורית</t>
  </si>
  <si>
    <t xml:space="preserve">A.1</t>
  </si>
  <si>
    <t xml:space="preserve">ניסיון מוכח באספקה ויישום של הפלטפורמה בארגוני Enterprise גדולים (מעל 5,000 עובדים) בעלי מורכבות תפעולית.</t>
  </si>
  <si>
    <t xml:space="preserve">A.2</t>
  </si>
  <si>
    <t xml:space="preserve">ניסיון ייעודי ומעשי במגזר הציבורי, משרדי ממשלה, או מערכת הבריאות ובתי חולים בישראל (ניהול ריבוי סקטורים, משמרות, וכוננויות).</t>
  </si>
  <si>
    <t xml:space="preserve">A.3</t>
  </si>
  <si>
    <t xml:space="preserve">התאמת הפתרון המוצע לרגולציה ולדיני העבודה בישראל (חוקי מגן, חוק שעות עבודה ומנוחה, וזכאויות ייחודיות למגזר הציבורי).</t>
  </si>
  <si>
    <t xml:space="preserve">A.4</t>
  </si>
  <si>
    <t xml:space="preserve">עמידה בדרישות חוק הגנת הפרטיות הישראלי, תקנות אבטחת מידע לנתונים רגישים, והנחיות הגנת הפרטיות הספציפיות של משרד הבריאות.</t>
  </si>
  <si>
    <t xml:space="preserve">A.5</t>
  </si>
  <si>
    <t xml:space="preserve">קיום אקו-סיסטם מקומי של שותפי יישום, אינטגרטורים ותשתית תמיכה ותחזוקה (מוקד שירות וצוותים טכניים) בישראל ובשפה העברית.</t>
  </si>
  <si>
    <t xml:space="preserve">חלק ב': תשתית, ארכיטקטורה ואבטחת מידע</t>
  </si>
  <si>
    <t xml:space="preserve">B.1</t>
  </si>
  <si>
    <t xml:space="preserve">תצורת פריסה ואירוח: תמיכה בענן מלא (SaaS), התקנה מקומית (On-Premise) או מודל פריסה היברידי (פירוט אילו רכיבים בענן ואילו מקומיים).</t>
  </si>
  <si>
    <t xml:space="preserve">B.1.1</t>
  </si>
  <si>
    <t xml:space="preserve">ריבונות מידע וענן ממשלתי: יכולת המוצר לפעול על גבי ענן הממשלה בישראל ("נימבוס") או בעננים מקומיים ריבוניים (Sovereign Cloud), תוך שמירת המידע בגבולות ישראל.</t>
  </si>
  <si>
    <t xml:space="preserve">B.2</t>
  </si>
  <si>
    <t xml:space="preserve">ארכיטקטורת פלטפורמה מודרנית: ארכיטקטורה (כגון Microservices או מודולריות גמישה) התומכת בהרחבות עתידיות ושילוב רכיבים ללא פגיעה בליבה.</t>
  </si>
  <si>
    <t xml:space="preserve">B.2.1</t>
  </si>
  <si>
    <t xml:space="preserve">יכולת גידול (Scalability): תמיכה בארכיטקטורת Scale-up / Scale-out להתמודדות עם נפחי העבודה של שיבא (מעל 10,000 עובדים ו-10,000 פעילים/בעלי עניין) ללא פגיעה בביצועים.</t>
  </si>
  <si>
    <t xml:space="preserve">B.3</t>
  </si>
  <si>
    <t xml:space="preserve">עמידה בתקני אבטחה בינלאומיים: עמידה בתקני אבטחת מידע וסייבר מובילים (כגון ISO 27001, ISO 27701, SOC 2 Type II, HIPAA).</t>
  </si>
  <si>
    <t xml:space="preserve">B.3.1</t>
  </si>
  <si>
    <t xml:space="preserve">מנגנון הרשאות ומידור: תמיכה במנגנון הרשאות מבוסס תפקיד (RBAC), הרשאות ברמת שדה בודד (Field-Level), ומידור מבוסס משייך מגזרי/סטטוטורי (עובדי מדינה לעומת עובדי קרן).</t>
  </si>
  <si>
    <t xml:space="preserve">B.3.2</t>
  </si>
  <si>
    <t xml:space="preserve">אימות והזדהות ארגונית: תמיכה בפרוטוקולים סטנדרטיים להתחברות אחודה ארגונית (SAML 2.0, OpenID Connect) ואינטגרציה ל-Active Directory / Azure AD / Okta, כולל MFA בגישה מרחוק.</t>
  </si>
  <si>
    <t xml:space="preserve">B.4</t>
  </si>
  <si>
    <t xml:space="preserve">סביבות עבודה מופרדות: אספקת סביבות עבודה מופרדות לחלוטין (Production, Testing, Sandbox/Staging) ומנגנון בדיקה ואישור מוקדם של שדרוגים בארגון.</t>
  </si>
  <si>
    <t xml:space="preserve">B.5</t>
  </si>
  <si>
    <t xml:space="preserve">עדכוני גרסה ורציפות תפעולית: תדירות עדכוני גרסה (Release Cycle), הגדרת חלונות השבתה (Downtime) ממוצעים, והבטחת רציפות תפעולית מלאה בארגון הפועל 24/7/365.</t>
  </si>
  <si>
    <t xml:space="preserve">B.5.1</t>
  </si>
  <si>
    <t xml:space="preserve">גמישות קונפיגורציה (No-Code / Low-Code): יכולת של מנהלי המערכת בארגון להוסיף שדות דינמיים, לשנות תהליכי עבודה (Workflows) ולעצב מסכים באופן עצמאי וללא תלות בספק.</t>
  </si>
  <si>
    <t xml:space="preserve">חלק ג': יכולות אינטגרציה והסבת נתונים</t>
  </si>
  <si>
    <t xml:space="preserve">C.1</t>
  </si>
  <si>
    <t xml:space="preserve">תמיכה בארכיטקטורת אינטגרציה מודרנית: תמיכה ב-API-First, REST APIs לצד יכולת עבודה מבוססת קבצים אסינכרוניים (Batch Files) ותורי משימות.</t>
  </si>
  <si>
    <t xml:space="preserve">C.1.1</t>
  </si>
  <si>
    <t xml:space="preserve">ניהול וניטור ממשקים: קיום תשתית מובנית לניהול, ניטור, ותיעוד (Swagger) של ממשקים, כולל מנגנון התרעה אוטומטי על תקלות בשכבת האינטגרציה.</t>
  </si>
  <si>
    <t xml:space="preserve">C.1.2</t>
  </si>
  <si>
    <t xml:space="preserve">תזמון ממשקים בזמן אמת: תמיכה בממשקים מבוססי אירועים (Event-driven) בזמן אמת (Real-Time) לצורך עדכונים קריטיים במערכות קצה (כגון חסימת משתמשים/קליטות דחופות).</t>
  </si>
  <si>
    <t xml:space="preserve">C.2</t>
  </si>
  <si>
    <t xml:space="preserve">ממשק מערכת "מרכבה" (Inbound): יכולת קליטה וסנכרון של קובץ נתונים מלא באופן חד-כיווני ומאובטח ממערכת מרכבה (מקור האמת לעובדי מדינה) בתדירות יומית/לילית, כולל לוגיקת דריסת נתונים.</t>
  </si>
  <si>
    <t xml:space="preserve">C.3</t>
  </si>
  <si>
    <t xml:space="preserve">ממשק "מלם שכר" (Outbound): תמיכה בממשק חד-כיווני יוצא מהמערכת המוצעת אל מערכת השכר של מלם (עבור עובדי קרן המחקרים) להעברת נתוני ליבה ותנועות משפיעות שכר.</t>
  </si>
  <si>
    <t xml:space="preserve">C.3.1</t>
  </si>
  <si>
    <t xml:space="preserve">ממשק "מלם נוכחות" (Bi-directional): תמיכה בממשק דו-כיווני מלא (שליחת נתוני בסיס עובד ותנועות למלם, וקליטה חוזרת של נתוני נוכחות, יתרות וצבירות לתוך מערכת המשא"ן).</t>
  </si>
  <si>
    <t xml:space="preserve">C.4</t>
  </si>
  <si>
    <t xml:space="preserve">מתודולוגיית הסבת נתונים מורכבת: מתודולוגיית הסבת נתונים היסטוריים ממערכות לגאסי מורכבות (מערכת "רקורד" וממשקי עבר), כולל שימוש בכלים אוטומטיים וטרנספורמציית נתונים (ETL) תוך שמירה על שלמות ותקינות הדאטה.</t>
  </si>
  <si>
    <t xml:space="preserve">חלק ד': מענה פונקציונלי וחוויית משתמש (Core HR &amp; UX)</t>
  </si>
  <si>
    <t xml:space="preserve">D.1</t>
  </si>
  <si>
    <t xml:space="preserve">ליבת HR ומחזור חיי עובד: תמיכה מקצה לקצה בתהליכי קליטה (Onboarding), ניודים, מעברים, שינויי סטטוס, חל"ת, פלושיפ, ופרישה/סיום העסקה (Offboarding).</t>
  </si>
  <si>
    <t xml:space="preserve">D.1.1</t>
  </si>
  <si>
    <t xml:space="preserve">ניהול רציפות נתונים: תמיכה במעבר עובדים בין ישויות (מדינה לקרן ולהפך) תוך שמירה על רציפות היסטוריית הנתונים, ותק, וצמצום חישובים ידניים של זכאויות.</t>
  </si>
  <si>
    <t xml:space="preserve">D.1.2</t>
  </si>
  <si>
    <t xml:space="preserve">ניהול התמחות ורוטציות רפואיות (סעיף משלים מומלץ): ניהול מובנה של מסלולי התמחות לרופאים ולאחיות, מעקב שלבים (שלב א', שלב ב'), פנקס התמחות ומעבר מסודר בין מחלקות ובקרת עמידה בדרישות הסמכה ואקרדיטציה.</t>
  </si>
  <si>
    <t xml:space="preserve">D.2</t>
  </si>
  <si>
    <t xml:space="preserve">ניהול מבנה ארגוני דינמי: תמיכה במידול וניהול רב-מבנים במקביל (מבנה תקינה, מבנה ניהולי, מבנה מטריציוני/סמכותי) ושמירת היסטוריית שינויים (Timeline) מלאה.</t>
  </si>
  <si>
    <t xml:space="preserve">D.3</t>
  </si>
  <si>
    <t xml:space="preserve">ניהול משרות ותקנים: הגדרת קטלוג משרות, תנאי כשירות ודרישות סף, תיאורי תפקיד מובנים, שיוך לסקטור/דירוג וקישור המשרות לסעיפי תקציב (בפרט לעובדי קרן).</t>
  </si>
  <si>
    <t xml:space="preserve">D.3.1</t>
  </si>
  <si>
    <t xml:space="preserve">בקרת תקן מול מצבה: בקרה בזמן אמת על עובדים בפועל מול התקן המאושר, זיהוי משרות פנויות, ניהול איוש כפול (Overlapping), תצפית תקן מול מצבה לפי מבנים ארגוניים ואכיפת חוקים עסקיים למניעת חריגות.</t>
  </si>
  <si>
    <t xml:space="preserve">D.4</t>
  </si>
  <si>
    <t xml:space="preserve">תיק עובד אחוד 360: ריכוז כלל המידע המובנה והלא-מובנה (מסמכים סרוקים, תעודות ואישורים פיזיים), כולל מנגנון יומן ביקורת (Audit Trail) מלא, חתום ובלתי עריך.</t>
  </si>
  <si>
    <t xml:space="preserve">D.4.1</t>
  </si>
  <si>
    <t xml:space="preserve">סביבת עבודה מרובת משימות (UX): תמיכה בארכיטקטורת ממשק חלונאית או ביישום לשוניות פנימי (Internal Tabbed Interface) המאפשר לרכזת לעבור בין משימות ותיקי עובדים פתוחים ללא אובדן מידע ומבלי להיזדקק ללשוניות דפדפן מרובות.</t>
  </si>
  <si>
    <t xml:space="preserve">D.4.2</t>
  </si>
  <si>
    <t xml:space="preserve">ניווט ואחזור מהיר: מנוע חיפוש גלובלי מהיר בסגנון "Google Search", ניהול תפריטים מועדפים, היסטוריית פעולות אחרונות וגישה מהירה לדוחות מהמסך הנוכחי.</t>
  </si>
  <si>
    <t xml:space="preserve">D.5</t>
  </si>
  <si>
    <t xml:space="preserve">שירות עצמי (Self-Service): פורטל ESS/MSS מודרני (מחשב/מובייל) להגשת טפסים, עדכון פרטים, חתימות דיגיטליות, וביצוע אישורי מנהלים בשטח ובזמן אמת.</t>
  </si>
  <si>
    <t xml:space="preserve">D.5.1</t>
  </si>
  <si>
    <t xml:space="preserve">חוויית משתמש במובייל (Mobile UX): ביצוע פעולות מותאמות לנייד כגון סריקה והעלאת מסמכים ותעודות באמצעות מצלמת המכשיר (קריטי לצוותי רצפת הטיפול הנמצאים בתנועה).</t>
  </si>
  <si>
    <t xml:space="preserve">D.6</t>
  </si>
  <si>
    <t xml:space="preserve">נגישות דיגיטלית: עמידה מלאה בתקני נגישות דיגיטלית בינלאומיים (WCAG 2.1) וישראליים (ת"י 5568 ברמת AA), כולל ניווט מקלדת ותמיכה בקוראי מסך.</t>
  </si>
  <si>
    <t xml:space="preserve">חלק ה': דאטה, אנליטיקה ו-AI</t>
  </si>
  <si>
    <t xml:space="preserve">E.1</t>
  </si>
  <si>
    <t xml:space="preserve">פתיחות מודל הנתונים: זמינות מילון נתונים (Data Dictionary) מלא, ויכולת ייצוא קל, מתוזמן ואוטומטי (CDC / Delta Loads) אל ה-Data Lake המרכזי של אגף דאטה בשיבא.</t>
  </si>
  <si>
    <t xml:space="preserve">E.1.1</t>
  </si>
  <si>
    <t xml:space="preserve">תאימות לפלטפורמות דאטה: קיום מחברים מובנים (Connectors) או ארכיטקטורות ייחוס מוכחות מול פלטפורמות דאטה ו-BI מובילות (כגון Power BI, Databricks, Snowflake, Microsoft Fabric).</t>
  </si>
  <si>
    <t xml:space="preserve">E.2</t>
  </si>
  <si>
    <t xml:space="preserve">אנליטיקה מובנת (Embedded BI): כלי דיווח ודשבורדים מובנים כחלק ממוצר המדף, המאפשר למשתמשי קצה ומנהלים לייצר דוחות דינמיים בשירות עצמי (Self-Service BI) ללא קוד.</t>
  </si>
  <si>
    <t xml:space="preserve">E.3</t>
  </si>
  <si>
    <t xml:space="preserve">יכולות בינה מלאכותית (Native AI): יכולות AI, למידת מכונה או מודלי שפה (LLMs) מובנים במוצר (כגון חיזוי נטישה, המלצות מסלולי קריירה, ניתוח קורות חיים או אוטומציית תכנים).</t>
  </si>
  <si>
    <t xml:space="preserve">E.3.1</t>
  </si>
  <si>
    <t xml:space="preserve">פתיחות ליוזמות AI חיצוניות: יכולת חשיפת דאטה היסטורי לאימון מודלים חיצוניים המפותחים באגף הדאטה בשיבא, והצגת התובנות וההמלצות שלהם בחזרה בממשק המערכת.</t>
  </si>
  <si>
    <t xml:space="preserve">E.4</t>
  </si>
  <si>
    <t xml:space="preserve">אבטחת איכות נתונים (UI Validation): אכיפת חוקי אימות מובנים בשלב הזנת הנתונים למניעת שגיאות קלט בשדות קריטיים בישראל (ת"ז עם ספרת ביקורת, פורמט רישיונות משרד הבריאות, ותלויות דירוג-דרגה).</t>
  </si>
  <si>
    <t xml:space="preserve">חלק ו': מתודולוגיית יישום, לוחות זמנים וניהול סיכונים</t>
  </si>
  <si>
    <t xml:space="preserve">F.1</t>
  </si>
  <si>
    <t xml:space="preserve">ניהול סיכונים ומתודולוגיה: ניתוח מבוסס ניסיון עבר של 3–5 סיכונים מרכזיים ואתגרי יישום ליבת משא"ן בארגוני בריאות מורכבים (כגון מבדקי אקרדיטציה JCI/SQE, מורכבות חוקת עבודה) ודרכי מניעתם.</t>
  </si>
  <si>
    <t xml:space="preserve">F.2</t>
  </si>
  <si>
    <t xml:space="preserve">מתודולוגיית פריסה ולו"ז: פירוט אסטרטגיית ההשקה המומלצת (Big Bang מול פריסה שלבית/סקטוריאלית/מודולרית) והערכת לוחות זמנים כללית (High-Level Timeline) בחודשים.</t>
  </si>
  <si>
    <t xml:space="preserve">F.3</t>
  </si>
  <si>
    <t xml:space="preserve">תכנון משאבי לקוח (FTE): פירוט והערכת היקף המשאבים, בעלי התפקידים והתשומות הנדרשים מצד צוותי משא"ן ו-IT של שיבא בכל אחד משלבי הפרויקט.</t>
  </si>
  <si>
    <t xml:space="preserve">F.4</t>
  </si>
  <si>
    <t xml:space="preserve">תוכנית הדרכה והטמעה: מתודולוגיית הכשרה לקבוצות משתמשים שונות (Super Users, מנהלים, עובדי קצה), ותמיכה בכלים מתקדמים (כגון Train-the-Trainer, למידה דיגיטלית, או In-App Guidance).</t>
  </si>
  <si>
    <t xml:space="preserve">F.5</t>
  </si>
  <si>
    <t xml:space="preserve">ליווי תקופת הייצוב (Hypercare): מודל התמיכה המוגברת בשבועות הראשונים שלאחר העלייה לאוויר להבטחת מענה מיידי לתקלות קריטיות ומניעת פגיעה ברציפות הטיפולית.</t>
  </si>
  <si>
    <t xml:space="preserve">F.6</t>
  </si>
  <si>
    <t xml:space="preserve">מפת דרכים (Roadmap): תיאור מפת הדרכים הטכנולוגית והמוצרית של הפלטפורמה ל-12 עד 36 החודשים הקרובים, והיקף ההשקעה השנתית של החברה במו"פ (R&amp;D).</t>
  </si>
  <si>
    <t xml:space="preserve">F.7</t>
  </si>
  <si>
    <t xml:space="preserve">תאימות לאחור (Backward Compatibility): מדיניות היצרן המבטיחה שעדכוני גרסה ושדרוגים שוטפים בענן לא יפגעו, ישבתו או "ישברו" אינטגרציות וממשקים קיימים (APIs) שנבנו מול מערכות בית החולים.</t>
  </si>
  <si>
    <t xml:space="preserve">חלק ז': מודל תמחור והערכת עלויות (High-Level ROM) - היקף פעילות: כ-10,000 עובדים בשכר, כ-10,000 פעילים נוספים, כ-250 משתמשי מערכת</t>
  </si>
  <si>
    <t xml:space="preserve">G.1</t>
  </si>
  <si>
    <t xml:space="preserve">פירוט מודל הרישוי/המינוי השוטף (לפי משתמשים אקטיביים, לפי משתמשים סימולטניים, רישיון ארגוני שטוח Enterprise, חלוקה מודולרית וכדומה).</t>
  </si>
  <si>
    <t xml:space="preserve">G.1.1</t>
  </si>
  <si>
    <t xml:space="preserve">השפעת מודל הפריסה על התמחור: פירוט ההבדלים במבנה העלויות השוטף בין חלופת ענן (SaaS) לבין חלופת התקנה מקומית (On-Premises) או פריסה היברידית.</t>
  </si>
  <si>
    <t xml:space="preserve">G.2</t>
  </si>
  <si>
    <t xml:space="preserve">פירוט גורמי העלות המרכזיים (Cost Drivers) ומודל התמחור של שירותים מקצועיים (Professional Services) עבור יישום, אינטגרציות, הסבת דאטה, ניהול השינוי והדרכה.</t>
  </si>
  <si>
    <t xml:space="preserve">G.2.1</t>
  </si>
  <si>
    <t xml:space="preserve">מחברים מובנים: הצהרה האם קיימות עלויות רישוי או פיתוח נפרדות עבור מחברים מובנים (Connectors) לפלטפורמות דאטה או כלי BI.</t>
  </si>
  <si>
    <t xml:space="preserve">G.3</t>
  </si>
  <si>
    <t xml:space="preserve">אומדן עלויות כללי (High-Level ROM): אספקת טווח עלויות משוער וכללי ביותר עבור עלות הקמה ויישום חד-פעמית, ועבור עלות רישוי/תחזוקה שנתית שוטפת.</t>
  </si>
  <si>
    <t xml:space="preserve">G.3.1</t>
  </si>
  <si>
    <t xml:space="preserve">תכולת התחזוקה השוטפת: פירוט הרכיבים הכלולים בעלות השנתית השוטפת (עדכוני גרסה, תמיכה טכנית ו-SLA, אבטחת מידע וגיבויים, נפחי אחסון וכד').</t>
  </si>
  <si>
    <t xml:space="preserve">G.4</t>
  </si>
  <si>
    <t xml:space="preserve">גמישות מסחרית וגידול עתידי: מנגנון התמחור התומך בגידול/קיטון במצבת העובדים בארגון, וקיום מנגנונים מובנים של הנחת כמות (Volume Discounts).</t>
  </si>
  <si>
    <t xml:space="preserve">G.4.1</t>
  </si>
  <si>
    <t xml:space="preserve">עלויות מומחים עתידיות: מודל התמחור עבור בקשות לשינויים, פיתוחים ייעודיים או קסטומיזציות שיידרשו מצד שיבא לאחר שלב העלייה לאוויר והייצוב.</t>
  </si>
  <si>
    <t xml:space="preserve">לוח בקרה וסיכום מענה הספק - פרויקט Core HR שיבא</t>
  </si>
  <si>
    <t xml:space="preserve">ריכוז התפלגות רמות התמיכה (Support Levels Distribution)</t>
  </si>
  <si>
    <t xml:space="preserve">רמת תמיכה מוצהרת</t>
  </si>
  <si>
    <t xml:space="preserve">כמות סעיפים</t>
  </si>
  <si>
    <t xml:space="preserve">אחוז מסך הדרישות</t>
  </si>
  <si>
    <t xml:space="preserve">סטטוס בקרה</t>
  </si>
  <si>
    <t xml:space="preserve">נתמך מובנה (Out of the box)</t>
  </si>
  <si>
    <t xml:space="preserve">נתמך באמצעות קונפיגורציה (No-Code/Low-Code)</t>
  </si>
  <si>
    <t xml:space="preserve">נדרש פיתוח ייעודי (Customization)</t>
  </si>
  <si>
    <t xml:space="preserve">לא נתמך</t>
  </si>
  <si>
    <t xml:space="preserve">קיים במפת הדרכים (Roadmap)</t>
  </si>
  <si>
    <t xml:space="preserve">סה"כ סעיפים שנענו</t>
  </si>
  <si>
    <t xml:space="preserve">מדדי שלמות המענה (Response Integrity Metrics)</t>
  </si>
  <si>
    <t xml:space="preserve">סך כל הדרישות בשאלון (סעיפים)</t>
  </si>
  <si>
    <t xml:space="preserve">55</t>
  </si>
  <si>
    <t xml:space="preserve">סך דרישות שנותרו ללא מענה</t>
  </si>
  <si>
    <t xml:space="preserve">סעיפים שכוללים פירוט והפניה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</si>
</sst>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%"/>
  </numFmts>
  <fonts count="12">
    <font>
      <sz val="11"/>
      <color theme="1"/>
      <name val="Calibri"/>
      <family val="2"/>
      <charset val="1"/>
    </font>
    <font>
      <sz val="10"/>
      <name val="Arial"/>
      <family val="0"/>
      <charset val="177"/>
    </font>
    <font>
      <sz val="10"/>
      <name val="Arial"/>
      <family val="0"/>
      <charset val="177"/>
    </font>
    <font>
      <sz val="10"/>
      <name val="Arial"/>
      <family val="0"/>
      <charset val="177"/>
    </font>
    <font>
      <b val="true"/>
      <sz val="16"/>
      <color rgb="FFFFFFFF"/>
      <name val="Calibri"/>
      <family val="0"/>
      <charset val="1"/>
    </font>
    <font>
      <b val="true"/>
      <sz val="13"/>
      <color rgb="FFFFFFFF"/>
      <name val="Calibri"/>
      <family val="0"/>
      <charset val="1"/>
    </font>
    <font>
      <b val="true"/>
      <sz val="11"/>
      <color rgb="FFC2185B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sz val="10"/>
      <color rgb="FF000000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i val="true"/>
      <sz val="9"/>
      <color rgb="FF555555"/>
      <name val="Calibri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005B60"/>
        <bgColor rgb="FF003366"/>
      </patternFill>
    </fill>
    <fill>
      <patternFill patternType="solid">
        <fgColor rgb="FF008B8B"/>
        <bgColor rgb="FF339966"/>
      </patternFill>
    </fill>
    <fill>
      <patternFill patternType="solid">
        <fgColor rgb="FF2C3E50"/>
        <bgColor rgb="FF333399"/>
      </patternFill>
    </fill>
    <fill>
      <patternFill patternType="solid">
        <fgColor rgb="FFFFFFFF"/>
        <bgColor rgb="FFF8F9FA"/>
      </patternFill>
    </fill>
    <fill>
      <patternFill patternType="solid">
        <fgColor rgb="FFFFFFE0"/>
        <bgColor rgb="FFFFFFFF"/>
      </patternFill>
    </fill>
    <fill>
      <patternFill patternType="solid">
        <fgColor rgb="FFF8F9FA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D0D7DE"/>
      </left>
      <right/>
      <top style="thin">
        <color rgb="FFD0D7DE"/>
      </top>
      <bottom style="thin">
        <color rgb="FFD0D7DE"/>
      </bottom>
      <diagonal/>
    </border>
    <border diagonalUp="false" diagonalDown="false">
      <left style="thin">
        <color rgb="FFD0D7DE"/>
      </left>
      <right style="thin">
        <color rgb="FFD0D7DE"/>
      </right>
      <top style="thin">
        <color rgb="FFD0D7DE"/>
      </top>
      <bottom style="thin">
        <color rgb="FFD0D7D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7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B8B"/>
      <rgbColor rgb="FFC0C0C0"/>
      <rgbColor rgb="FF808080"/>
      <rgbColor rgb="FF9999FF"/>
      <rgbColor rgb="FFC2185B"/>
      <rgbColor rgb="FFFFFFE0"/>
      <rgbColor rgb="FFF8F9FA"/>
      <rgbColor rgb="FF660066"/>
      <rgbColor rgb="FFFF8080"/>
      <rgbColor rgb="FF0066CC"/>
      <rgbColor rgb="FFD0D7DE"/>
      <rgbColor rgb="FF000080"/>
      <rgbColor rgb="FFFF00FF"/>
      <rgbColor rgb="FFFFFF00"/>
      <rgbColor rgb="FF00FFFF"/>
      <rgbColor rgb="FF800080"/>
      <rgbColor rgb="FF800000"/>
      <rgbColor rgb="FF005B6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C3E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C20"/>
  <sheetViews>
    <sheetView showFormulas="false" showGridLines="true" showRowColHeaders="true" showZeros="true" rightToLeft="tru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8"/>
    <col collapsed="false" customWidth="true" hidden="false" outlineLevel="0" max="3" min="3" style="0" width="75"/>
  </cols>
  <sheetData>
    <row r="2" customFormat="false" ht="36" hidden="false" customHeight="true" outlineLevel="0" collapsed="false">
      <c r="B2" s="1" t="s">
        <v>0</v>
      </c>
      <c r="C2" s="1"/>
    </row>
    <row r="3" customFormat="false" ht="25.5" hidden="false" customHeight="true" outlineLevel="0" collapsed="false">
      <c r="B3" s="2" t="s">
        <v>1</v>
      </c>
      <c r="C3" s="2"/>
    </row>
    <row r="4" customFormat="false" ht="21.75" hidden="false" customHeight="true" outlineLevel="0" collapsed="false">
      <c r="B4" s="3" t="s">
        <v>2</v>
      </c>
      <c r="C4" s="3"/>
    </row>
    <row r="6" customFormat="false" ht="24" hidden="false" customHeight="true" outlineLevel="0" collapsed="false">
      <c r="B6" s="4" t="s">
        <v>3</v>
      </c>
      <c r="C6" s="4"/>
    </row>
    <row r="7" customFormat="false" ht="21.75" hidden="false" customHeight="true" outlineLevel="0" collapsed="false">
      <c r="B7" s="5" t="s">
        <v>4</v>
      </c>
      <c r="C7" s="5"/>
    </row>
    <row r="8" customFormat="false" ht="21.75" hidden="false" customHeight="true" outlineLevel="0" collapsed="false">
      <c r="B8" s="5" t="s">
        <v>5</v>
      </c>
      <c r="C8" s="5"/>
    </row>
    <row r="9" customFormat="false" ht="21.75" hidden="false" customHeight="true" outlineLevel="0" collapsed="false">
      <c r="B9" s="5" t="s">
        <v>6</v>
      </c>
      <c r="C9" s="5"/>
    </row>
    <row r="10" customFormat="false" ht="21.75" hidden="false" customHeight="true" outlineLevel="0" collapsed="false">
      <c r="B10" s="5" t="s">
        <v>7</v>
      </c>
      <c r="C10" s="5"/>
    </row>
    <row r="11" customFormat="false" ht="21.75" hidden="false" customHeight="true" outlineLevel="0" collapsed="false">
      <c r="B11" s="5" t="s">
        <v>8</v>
      </c>
      <c r="C11" s="5"/>
    </row>
    <row r="12" customFormat="false" ht="21.75" hidden="false" customHeight="true" outlineLevel="0" collapsed="false">
      <c r="B12" s="5" t="s">
        <v>9</v>
      </c>
      <c r="C12" s="5"/>
    </row>
    <row r="14" customFormat="false" ht="24" hidden="false" customHeight="true" outlineLevel="0" collapsed="false">
      <c r="B14" s="4" t="s">
        <v>10</v>
      </c>
      <c r="C14" s="4"/>
    </row>
    <row r="15" customFormat="false" ht="21.75" hidden="false" customHeight="true" outlineLevel="0" collapsed="false">
      <c r="B15" s="6" t="s">
        <v>11</v>
      </c>
      <c r="C15" s="7" t="s">
        <v>12</v>
      </c>
    </row>
    <row r="16" customFormat="false" ht="21.75" hidden="false" customHeight="true" outlineLevel="0" collapsed="false">
      <c r="B16" s="8" t="s">
        <v>13</v>
      </c>
      <c r="C16" s="7" t="s">
        <v>14</v>
      </c>
    </row>
    <row r="17" customFormat="false" ht="21.75" hidden="false" customHeight="true" outlineLevel="0" collapsed="false">
      <c r="B17" s="9" t="s">
        <v>15</v>
      </c>
      <c r="C17" s="7" t="s">
        <v>16</v>
      </c>
    </row>
    <row r="18" customFormat="false" ht="21.75" hidden="false" customHeight="true" outlineLevel="0" collapsed="false">
      <c r="B18" s="9" t="s">
        <v>17</v>
      </c>
      <c r="C18" s="7" t="s">
        <v>18</v>
      </c>
    </row>
    <row r="20" customFormat="false" ht="19.5" hidden="false" customHeight="true" outlineLevel="0" collapsed="false">
      <c r="B20" s="10" t="s">
        <v>19</v>
      </c>
      <c r="C20" s="10"/>
    </row>
  </sheetData>
  <mergeCells count="12">
    <mergeCell ref="B2:C2"/>
    <mergeCell ref="B3:C3"/>
    <mergeCell ref="B4:C4"/>
    <mergeCell ref="B6:C6"/>
    <mergeCell ref="B7:C7"/>
    <mergeCell ref="B8:C8"/>
    <mergeCell ref="B9:C9"/>
    <mergeCell ref="B10:C10"/>
    <mergeCell ref="B11:C11"/>
    <mergeCell ref="B12:C12"/>
    <mergeCell ref="B14:C14"/>
    <mergeCell ref="B20:C2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3"/>
  <sheetViews>
    <sheetView showFormulas="false" showGridLines="true" showRowColHeaders="true" showZeros="true" rightToLeft="tru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4296875" defaultRowHeight="15" customHeight="false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55"/>
    <col collapsed="false" customWidth="true" hidden="false" outlineLevel="0" max="3" min="3" style="0" width="30"/>
    <col collapsed="false" customWidth="true" hidden="false" outlineLevel="0" max="4" min="4" style="0" width="45"/>
  </cols>
  <sheetData>
    <row r="1" customFormat="false" ht="27.75" hidden="false" customHeight="true" outlineLevel="0" collapsed="false">
      <c r="A1" s="11" t="s">
        <v>20</v>
      </c>
      <c r="B1" s="11" t="s">
        <v>21</v>
      </c>
      <c r="C1" s="11" t="s">
        <v>22</v>
      </c>
      <c r="D1" s="11" t="s">
        <v>23</v>
      </c>
    </row>
    <row r="2" customFormat="false" ht="24.75" hidden="false" customHeight="true" outlineLevel="0" collapsed="false">
      <c r="A2" s="12" t="s">
        <v>24</v>
      </c>
      <c r="B2" s="12"/>
      <c r="C2" s="12"/>
      <c r="D2" s="12"/>
    </row>
    <row r="3" customFormat="false" ht="54" hidden="false" customHeight="true" outlineLevel="0" collapsed="false">
      <c r="A3" s="13" t="s">
        <v>25</v>
      </c>
      <c r="B3" s="7" t="s">
        <v>26</v>
      </c>
      <c r="C3" s="14"/>
      <c r="D3" s="15"/>
    </row>
    <row r="4" customFormat="false" ht="54" hidden="false" customHeight="true" outlineLevel="0" collapsed="false">
      <c r="A4" s="13" t="s">
        <v>27</v>
      </c>
      <c r="B4" s="7" t="s">
        <v>28</v>
      </c>
      <c r="C4" s="14"/>
      <c r="D4" s="15"/>
    </row>
    <row r="5" customFormat="false" ht="54" hidden="false" customHeight="true" outlineLevel="0" collapsed="false">
      <c r="A5" s="13" t="s">
        <v>29</v>
      </c>
      <c r="B5" s="7" t="s">
        <v>30</v>
      </c>
      <c r="C5" s="14"/>
      <c r="D5" s="15"/>
    </row>
    <row r="6" customFormat="false" ht="54" hidden="false" customHeight="true" outlineLevel="0" collapsed="false">
      <c r="A6" s="13" t="s">
        <v>31</v>
      </c>
      <c r="B6" s="7" t="s">
        <v>32</v>
      </c>
      <c r="C6" s="14"/>
      <c r="D6" s="15"/>
    </row>
    <row r="7" customFormat="false" ht="54" hidden="false" customHeight="true" outlineLevel="0" collapsed="false">
      <c r="A7" s="13" t="s">
        <v>33</v>
      </c>
      <c r="B7" s="7" t="s">
        <v>34</v>
      </c>
      <c r="C7" s="14"/>
      <c r="D7" s="15"/>
    </row>
    <row r="8" customFormat="false" ht="24.75" hidden="false" customHeight="true" outlineLevel="0" collapsed="false">
      <c r="A8" s="12" t="s">
        <v>35</v>
      </c>
      <c r="B8" s="12"/>
      <c r="C8" s="12"/>
      <c r="D8" s="12"/>
    </row>
    <row r="9" customFormat="false" ht="54" hidden="false" customHeight="true" outlineLevel="0" collapsed="false">
      <c r="A9" s="13" t="s">
        <v>36</v>
      </c>
      <c r="B9" s="7" t="s">
        <v>37</v>
      </c>
      <c r="C9" s="14"/>
      <c r="D9" s="15"/>
    </row>
    <row r="10" customFormat="false" ht="72" hidden="false" customHeight="true" outlineLevel="0" collapsed="false">
      <c r="A10" s="13" t="s">
        <v>38</v>
      </c>
      <c r="B10" s="7" t="s">
        <v>39</v>
      </c>
      <c r="C10" s="14"/>
      <c r="D10" s="15"/>
    </row>
    <row r="11" customFormat="false" ht="54" hidden="false" customHeight="true" outlineLevel="0" collapsed="false">
      <c r="A11" s="13" t="s">
        <v>40</v>
      </c>
      <c r="B11" s="7" t="s">
        <v>41</v>
      </c>
      <c r="C11" s="14"/>
      <c r="D11" s="15"/>
    </row>
    <row r="12" customFormat="false" ht="72" hidden="false" customHeight="true" outlineLevel="0" collapsed="false">
      <c r="A12" s="13" t="s">
        <v>42</v>
      </c>
      <c r="B12" s="7" t="s">
        <v>43</v>
      </c>
      <c r="C12" s="14"/>
      <c r="D12" s="15"/>
    </row>
    <row r="13" customFormat="false" ht="54" hidden="false" customHeight="true" outlineLevel="0" collapsed="false">
      <c r="A13" s="13" t="s">
        <v>44</v>
      </c>
      <c r="B13" s="7" t="s">
        <v>45</v>
      </c>
      <c r="C13" s="14"/>
      <c r="D13" s="15"/>
    </row>
    <row r="14" customFormat="false" ht="72" hidden="false" customHeight="true" outlineLevel="0" collapsed="false">
      <c r="A14" s="13" t="s">
        <v>46</v>
      </c>
      <c r="B14" s="7" t="s">
        <v>47</v>
      </c>
      <c r="C14" s="14"/>
      <c r="D14" s="15"/>
    </row>
    <row r="15" customFormat="false" ht="72" hidden="false" customHeight="true" outlineLevel="0" collapsed="false">
      <c r="A15" s="13" t="s">
        <v>48</v>
      </c>
      <c r="B15" s="7" t="s">
        <v>49</v>
      </c>
      <c r="C15" s="14"/>
      <c r="D15" s="15"/>
    </row>
    <row r="16" customFormat="false" ht="54" hidden="false" customHeight="true" outlineLevel="0" collapsed="false">
      <c r="A16" s="13" t="s">
        <v>50</v>
      </c>
      <c r="B16" s="7" t="s">
        <v>51</v>
      </c>
      <c r="C16" s="14"/>
      <c r="D16" s="15"/>
    </row>
    <row r="17" customFormat="false" ht="72" hidden="false" customHeight="true" outlineLevel="0" collapsed="false">
      <c r="A17" s="13" t="s">
        <v>52</v>
      </c>
      <c r="B17" s="7" t="s">
        <v>53</v>
      </c>
      <c r="C17" s="14"/>
      <c r="D17" s="15"/>
    </row>
    <row r="18" customFormat="false" ht="72" hidden="false" customHeight="true" outlineLevel="0" collapsed="false">
      <c r="A18" s="13" t="s">
        <v>54</v>
      </c>
      <c r="B18" s="7" t="s">
        <v>55</v>
      </c>
      <c r="C18" s="14"/>
      <c r="D18" s="15"/>
    </row>
    <row r="19" customFormat="false" ht="24.75" hidden="false" customHeight="true" outlineLevel="0" collapsed="false">
      <c r="A19" s="12" t="s">
        <v>56</v>
      </c>
      <c r="B19" s="12"/>
      <c r="C19" s="12"/>
      <c r="D19" s="12"/>
    </row>
    <row r="20" customFormat="false" ht="54" hidden="false" customHeight="true" outlineLevel="0" collapsed="false">
      <c r="A20" s="13" t="s">
        <v>57</v>
      </c>
      <c r="B20" s="7" t="s">
        <v>58</v>
      </c>
      <c r="C20" s="14"/>
      <c r="D20" s="15"/>
    </row>
    <row r="21" customFormat="false" ht="54" hidden="false" customHeight="true" outlineLevel="0" collapsed="false">
      <c r="A21" s="13" t="s">
        <v>59</v>
      </c>
      <c r="B21" s="7" t="s">
        <v>60</v>
      </c>
      <c r="C21" s="14"/>
      <c r="D21" s="15"/>
    </row>
    <row r="22" customFormat="false" ht="72" hidden="false" customHeight="true" outlineLevel="0" collapsed="false">
      <c r="A22" s="13" t="s">
        <v>61</v>
      </c>
      <c r="B22" s="7" t="s">
        <v>62</v>
      </c>
      <c r="C22" s="14"/>
      <c r="D22" s="15"/>
    </row>
    <row r="23" customFormat="false" ht="72" hidden="false" customHeight="true" outlineLevel="0" collapsed="false">
      <c r="A23" s="13" t="s">
        <v>63</v>
      </c>
      <c r="B23" s="7" t="s">
        <v>64</v>
      </c>
      <c r="C23" s="14"/>
      <c r="D23" s="15"/>
    </row>
    <row r="24" customFormat="false" ht="72" hidden="false" customHeight="true" outlineLevel="0" collapsed="false">
      <c r="A24" s="13" t="s">
        <v>65</v>
      </c>
      <c r="B24" s="7" t="s">
        <v>66</v>
      </c>
      <c r="C24" s="14"/>
      <c r="D24" s="15"/>
    </row>
    <row r="25" customFormat="false" ht="72" hidden="false" customHeight="true" outlineLevel="0" collapsed="false">
      <c r="A25" s="13" t="s">
        <v>67</v>
      </c>
      <c r="B25" s="7" t="s">
        <v>68</v>
      </c>
      <c r="C25" s="14"/>
      <c r="D25" s="15"/>
    </row>
    <row r="26" customFormat="false" ht="90" hidden="false" customHeight="true" outlineLevel="0" collapsed="false">
      <c r="A26" s="13" t="s">
        <v>69</v>
      </c>
      <c r="B26" s="7" t="s">
        <v>70</v>
      </c>
      <c r="C26" s="14"/>
      <c r="D26" s="15"/>
    </row>
    <row r="27" customFormat="false" ht="24.75" hidden="false" customHeight="true" outlineLevel="0" collapsed="false">
      <c r="A27" s="12" t="s">
        <v>71</v>
      </c>
      <c r="B27" s="12"/>
      <c r="C27" s="12"/>
      <c r="D27" s="12"/>
    </row>
    <row r="28" customFormat="false" ht="54" hidden="false" customHeight="true" outlineLevel="0" collapsed="false">
      <c r="A28" s="13" t="s">
        <v>72</v>
      </c>
      <c r="B28" s="7" t="s">
        <v>73</v>
      </c>
      <c r="C28" s="14"/>
      <c r="D28" s="15"/>
    </row>
    <row r="29" customFormat="false" ht="54" hidden="false" customHeight="true" outlineLevel="0" collapsed="false">
      <c r="A29" s="13" t="s">
        <v>74</v>
      </c>
      <c r="B29" s="7" t="s">
        <v>75</v>
      </c>
      <c r="C29" s="14"/>
      <c r="D29" s="15"/>
    </row>
    <row r="30" customFormat="false" ht="72" hidden="false" customHeight="true" outlineLevel="0" collapsed="false">
      <c r="A30" s="13" t="s">
        <v>76</v>
      </c>
      <c r="B30" s="7" t="s">
        <v>77</v>
      </c>
      <c r="C30" s="14"/>
      <c r="D30" s="15"/>
    </row>
    <row r="31" customFormat="false" ht="72" hidden="false" customHeight="true" outlineLevel="0" collapsed="false">
      <c r="A31" s="13" t="s">
        <v>78</v>
      </c>
      <c r="B31" s="7" t="s">
        <v>79</v>
      </c>
      <c r="C31" s="14"/>
      <c r="D31" s="15"/>
    </row>
    <row r="32" customFormat="false" ht="54" hidden="false" customHeight="true" outlineLevel="0" collapsed="false">
      <c r="A32" s="13" t="s">
        <v>80</v>
      </c>
      <c r="B32" s="7" t="s">
        <v>81</v>
      </c>
      <c r="C32" s="14"/>
      <c r="D32" s="15"/>
    </row>
    <row r="33" customFormat="false" ht="72" hidden="false" customHeight="true" outlineLevel="0" collapsed="false">
      <c r="A33" s="13" t="s">
        <v>82</v>
      </c>
      <c r="B33" s="7" t="s">
        <v>83</v>
      </c>
      <c r="C33" s="14"/>
      <c r="D33" s="15"/>
    </row>
    <row r="34" customFormat="false" ht="72" hidden="false" customHeight="true" outlineLevel="0" collapsed="false">
      <c r="A34" s="13" t="s">
        <v>84</v>
      </c>
      <c r="B34" s="7" t="s">
        <v>85</v>
      </c>
      <c r="C34" s="14"/>
      <c r="D34" s="15"/>
    </row>
    <row r="35" customFormat="false" ht="90" hidden="false" customHeight="true" outlineLevel="0" collapsed="false">
      <c r="A35" s="13" t="s">
        <v>86</v>
      </c>
      <c r="B35" s="7" t="s">
        <v>87</v>
      </c>
      <c r="C35" s="14"/>
      <c r="D35" s="15"/>
    </row>
    <row r="36" customFormat="false" ht="54" hidden="false" customHeight="true" outlineLevel="0" collapsed="false">
      <c r="A36" s="13" t="s">
        <v>88</v>
      </c>
      <c r="B36" s="7" t="s">
        <v>89</v>
      </c>
      <c r="C36" s="14"/>
      <c r="D36" s="15"/>
    </row>
    <row r="37" customFormat="false" ht="54" hidden="false" customHeight="true" outlineLevel="0" collapsed="false">
      <c r="A37" s="13" t="s">
        <v>90</v>
      </c>
      <c r="B37" s="7" t="s">
        <v>91</v>
      </c>
      <c r="C37" s="14"/>
      <c r="D37" s="15"/>
    </row>
    <row r="38" customFormat="false" ht="72" hidden="false" customHeight="true" outlineLevel="0" collapsed="false">
      <c r="A38" s="13" t="s">
        <v>92</v>
      </c>
      <c r="B38" s="7" t="s">
        <v>93</v>
      </c>
      <c r="C38" s="14"/>
      <c r="D38" s="15"/>
    </row>
    <row r="39" customFormat="false" ht="54" hidden="false" customHeight="true" outlineLevel="0" collapsed="false">
      <c r="A39" s="13" t="s">
        <v>94</v>
      </c>
      <c r="B39" s="7" t="s">
        <v>95</v>
      </c>
      <c r="C39" s="14"/>
      <c r="D39" s="15"/>
    </row>
    <row r="40" customFormat="false" ht="24.75" hidden="false" customHeight="true" outlineLevel="0" collapsed="false">
      <c r="A40" s="12" t="s">
        <v>96</v>
      </c>
      <c r="B40" s="12"/>
      <c r="C40" s="12"/>
      <c r="D40" s="12"/>
    </row>
    <row r="41" customFormat="false" ht="72" hidden="false" customHeight="true" outlineLevel="0" collapsed="false">
      <c r="A41" s="13" t="s">
        <v>97</v>
      </c>
      <c r="B41" s="7" t="s">
        <v>98</v>
      </c>
      <c r="C41" s="14"/>
      <c r="D41" s="15"/>
    </row>
    <row r="42" customFormat="false" ht="72" hidden="false" customHeight="true" outlineLevel="0" collapsed="false">
      <c r="A42" s="13" t="s">
        <v>99</v>
      </c>
      <c r="B42" s="7" t="s">
        <v>100</v>
      </c>
      <c r="C42" s="14"/>
      <c r="D42" s="15"/>
    </row>
    <row r="43" customFormat="false" ht="72" hidden="false" customHeight="true" outlineLevel="0" collapsed="false">
      <c r="A43" s="13" t="s">
        <v>101</v>
      </c>
      <c r="B43" s="7" t="s">
        <v>102</v>
      </c>
      <c r="C43" s="14"/>
      <c r="D43" s="15"/>
    </row>
    <row r="44" customFormat="false" ht="72" hidden="false" customHeight="true" outlineLevel="0" collapsed="false">
      <c r="A44" s="13" t="s">
        <v>103</v>
      </c>
      <c r="B44" s="7" t="s">
        <v>104</v>
      </c>
      <c r="C44" s="14"/>
      <c r="D44" s="15"/>
    </row>
    <row r="45" customFormat="false" ht="72" hidden="false" customHeight="true" outlineLevel="0" collapsed="false">
      <c r="A45" s="13" t="s">
        <v>105</v>
      </c>
      <c r="B45" s="7" t="s">
        <v>106</v>
      </c>
      <c r="C45" s="14"/>
      <c r="D45" s="15"/>
    </row>
    <row r="46" customFormat="false" ht="72" hidden="false" customHeight="true" outlineLevel="0" collapsed="false">
      <c r="A46" s="13" t="s">
        <v>107</v>
      </c>
      <c r="B46" s="7" t="s">
        <v>108</v>
      </c>
      <c r="C46" s="14"/>
      <c r="D46" s="15"/>
    </row>
    <row r="47" customFormat="false" ht="24.75" hidden="false" customHeight="true" outlineLevel="0" collapsed="false">
      <c r="A47" s="12" t="s">
        <v>109</v>
      </c>
      <c r="B47" s="12"/>
      <c r="C47" s="12"/>
      <c r="D47" s="12"/>
    </row>
    <row r="48" customFormat="false" ht="72" hidden="false" customHeight="true" outlineLevel="0" collapsed="false">
      <c r="A48" s="13" t="s">
        <v>110</v>
      </c>
      <c r="B48" s="7" t="s">
        <v>111</v>
      </c>
      <c r="C48" s="14"/>
      <c r="D48" s="15"/>
    </row>
    <row r="49" customFormat="false" ht="72" hidden="false" customHeight="true" outlineLevel="0" collapsed="false">
      <c r="A49" s="13" t="s">
        <v>112</v>
      </c>
      <c r="B49" s="7" t="s">
        <v>113</v>
      </c>
      <c r="C49" s="14"/>
      <c r="D49" s="15"/>
    </row>
    <row r="50" customFormat="false" ht="54" hidden="false" customHeight="true" outlineLevel="0" collapsed="false">
      <c r="A50" s="13" t="s">
        <v>114</v>
      </c>
      <c r="B50" s="7" t="s">
        <v>115</v>
      </c>
      <c r="C50" s="14"/>
      <c r="D50" s="15"/>
    </row>
    <row r="51" customFormat="false" ht="72" hidden="false" customHeight="true" outlineLevel="0" collapsed="false">
      <c r="A51" s="13" t="s">
        <v>116</v>
      </c>
      <c r="B51" s="7" t="s">
        <v>117</v>
      </c>
      <c r="C51" s="14"/>
      <c r="D51" s="15"/>
    </row>
    <row r="52" customFormat="false" ht="72" hidden="false" customHeight="true" outlineLevel="0" collapsed="false">
      <c r="A52" s="13" t="s">
        <v>118</v>
      </c>
      <c r="B52" s="7" t="s">
        <v>119</v>
      </c>
      <c r="C52" s="14"/>
      <c r="D52" s="15"/>
    </row>
    <row r="53" customFormat="false" ht="54" hidden="false" customHeight="true" outlineLevel="0" collapsed="false">
      <c r="A53" s="13" t="s">
        <v>120</v>
      </c>
      <c r="B53" s="7" t="s">
        <v>121</v>
      </c>
      <c r="C53" s="14"/>
      <c r="D53" s="15"/>
    </row>
    <row r="54" customFormat="false" ht="72" hidden="false" customHeight="true" outlineLevel="0" collapsed="false">
      <c r="A54" s="13" t="s">
        <v>122</v>
      </c>
      <c r="B54" s="7" t="s">
        <v>123</v>
      </c>
      <c r="C54" s="14"/>
      <c r="D54" s="15"/>
    </row>
    <row r="55" customFormat="false" ht="24.75" hidden="false" customHeight="true" outlineLevel="0" collapsed="false">
      <c r="A55" s="12" t="s">
        <v>124</v>
      </c>
      <c r="B55" s="12"/>
      <c r="C55" s="12"/>
      <c r="D55" s="12"/>
    </row>
    <row r="56" customFormat="false" ht="54" hidden="false" customHeight="true" outlineLevel="0" collapsed="false">
      <c r="A56" s="13" t="s">
        <v>125</v>
      </c>
      <c r="B56" s="7" t="s">
        <v>126</v>
      </c>
      <c r="C56" s="14"/>
      <c r="D56" s="15"/>
    </row>
    <row r="57" customFormat="false" ht="54" hidden="false" customHeight="true" outlineLevel="0" collapsed="false">
      <c r="A57" s="13" t="s">
        <v>127</v>
      </c>
      <c r="B57" s="7" t="s">
        <v>128</v>
      </c>
      <c r="C57" s="14"/>
      <c r="D57" s="15"/>
    </row>
    <row r="58" customFormat="false" ht="72" hidden="false" customHeight="true" outlineLevel="0" collapsed="false">
      <c r="A58" s="13" t="s">
        <v>129</v>
      </c>
      <c r="B58" s="7" t="s">
        <v>130</v>
      </c>
      <c r="C58" s="14"/>
      <c r="D58" s="15"/>
    </row>
    <row r="59" customFormat="false" ht="54" hidden="false" customHeight="true" outlineLevel="0" collapsed="false">
      <c r="A59" s="13" t="s">
        <v>131</v>
      </c>
      <c r="B59" s="7" t="s">
        <v>132</v>
      </c>
      <c r="C59" s="14"/>
      <c r="D59" s="15"/>
    </row>
    <row r="60" customFormat="false" ht="54" hidden="false" customHeight="true" outlineLevel="0" collapsed="false">
      <c r="A60" s="13" t="s">
        <v>133</v>
      </c>
      <c r="B60" s="7" t="s">
        <v>134</v>
      </c>
      <c r="C60" s="14"/>
      <c r="D60" s="15"/>
    </row>
    <row r="61" customFormat="false" ht="54" hidden="false" customHeight="true" outlineLevel="0" collapsed="false">
      <c r="A61" s="13" t="s">
        <v>135</v>
      </c>
      <c r="B61" s="7" t="s">
        <v>136</v>
      </c>
      <c r="C61" s="14"/>
      <c r="D61" s="15"/>
    </row>
    <row r="62" customFormat="false" ht="54" hidden="false" customHeight="true" outlineLevel="0" collapsed="false">
      <c r="A62" s="13" t="s">
        <v>137</v>
      </c>
      <c r="B62" s="7" t="s">
        <v>138</v>
      </c>
      <c r="C62" s="14"/>
      <c r="D62" s="15"/>
    </row>
    <row r="63" customFormat="false" ht="54" hidden="false" customHeight="true" outlineLevel="0" collapsed="false">
      <c r="A63" s="13" t="s">
        <v>139</v>
      </c>
      <c r="B63" s="7" t="s">
        <v>140</v>
      </c>
      <c r="C63" s="14"/>
      <c r="D63" s="15"/>
    </row>
  </sheetData>
  <mergeCells count="7">
    <mergeCell ref="A2:D2"/>
    <mergeCell ref="A8:D8"/>
    <mergeCell ref="A19:D19"/>
    <mergeCell ref="A27:D27"/>
    <mergeCell ref="A40:D40"/>
    <mergeCell ref="A47:D47"/>
    <mergeCell ref="A55:D55"/>
  </mergeCells>
  <dataValidations count="1">
    <dataValidation allowBlank="true" error="נא לבחור ערך מרשימת הגלילה בלבד" errorStyle="stop" errorTitle="ערך שגוי" operator="between" prompt="נא לבחור רמת תמיכה מהרשימה" promptTitle="רמת תמיכה" showDropDown="false" showErrorMessage="false" showInputMessage="false" sqref="C3:C7 C9:C18 C20:C26 C28:C39 C41:C46 C48:C54 C56:C63" type="list">
      <formula1>"נתמך מובנה (Out of the box),נתמך באמצעות קונפיגורציה (No-Code/Low-Code),נדרש פיתוח ייעודי (Customization),לא נתמך,קיים במפת הדרכים (Roadmap)"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E16"/>
  <sheetViews>
    <sheetView showFormulas="false" showGridLines="true" showRowColHeaders="true" showZeros="true" rightToLeft="tru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5" customHeight="false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32"/>
    <col collapsed="false" customWidth="true" hidden="false" outlineLevel="0" max="3" min="3" style="0" width="18"/>
    <col collapsed="false" customWidth="true" hidden="false" outlineLevel="0" max="4" min="4" style="0" width="22"/>
    <col collapsed="false" customWidth="true" hidden="false" outlineLevel="0" max="5" min="5" style="0" width="18"/>
  </cols>
  <sheetData>
    <row r="2" customFormat="false" ht="34.5" hidden="false" customHeight="true" outlineLevel="0" collapsed="false">
      <c r="B2" s="1" t="s">
        <v>141</v>
      </c>
      <c r="C2" s="1"/>
      <c r="D2" s="1"/>
      <c r="E2" s="1"/>
    </row>
    <row r="4" customFormat="false" ht="24" hidden="false" customHeight="true" outlineLevel="0" collapsed="false">
      <c r="B4" s="4" t="s">
        <v>142</v>
      </c>
      <c r="C4" s="4"/>
      <c r="D4" s="4"/>
      <c r="E4" s="4"/>
    </row>
    <row r="5" customFormat="false" ht="24" hidden="false" customHeight="true" outlineLevel="0" collapsed="false">
      <c r="B5" s="16" t="s">
        <v>143</v>
      </c>
      <c r="C5" s="16" t="s">
        <v>144</v>
      </c>
      <c r="D5" s="16" t="s">
        <v>145</v>
      </c>
      <c r="E5" s="16" t="s">
        <v>146</v>
      </c>
    </row>
    <row r="6" customFormat="false" ht="21.75" hidden="false" customHeight="true" outlineLevel="0" collapsed="false">
      <c r="B6" s="17" t="s">
        <v>147</v>
      </c>
      <c r="C6" s="13" t="n">
        <f aca="false">COUNTIF('נספח א - שאלון מובנה'!C3:C63, "נתמך מובנה (Out of the box)")</f>
        <v>0</v>
      </c>
      <c r="D6" s="18" t="n">
        <f aca="false">C6/55</f>
        <v>0</v>
      </c>
      <c r="E6" s="19" t="str">
        <f aca="false">IF(C6&gt;0, "פעיל", "טרם נבחר")</f>
        <v>טרם נבחר</v>
      </c>
    </row>
    <row r="7" customFormat="false" ht="21.75" hidden="false" customHeight="true" outlineLevel="0" collapsed="false">
      <c r="B7" s="17" t="s">
        <v>148</v>
      </c>
      <c r="C7" s="13" t="n">
        <f aca="false">COUNTIF('נספח א - שאלון מובנה'!C3:C63, "נתמך באמצעות קונפיגורציה (No-Code/Low-Code)")</f>
        <v>0</v>
      </c>
      <c r="D7" s="18" t="n">
        <f aca="false">C7/55</f>
        <v>0</v>
      </c>
      <c r="E7" s="19" t="str">
        <f aca="false">IF(C7&gt;0, "פעיל", "טרם נבחר")</f>
        <v>טרם נבחר</v>
      </c>
    </row>
    <row r="8" customFormat="false" ht="21.75" hidden="false" customHeight="true" outlineLevel="0" collapsed="false">
      <c r="B8" s="17" t="s">
        <v>149</v>
      </c>
      <c r="C8" s="13" t="n">
        <f aca="false">COUNTIF('נספח א - שאלון מובנה'!C3:C63, "נדרש פיתוח ייעודי (Customization)")</f>
        <v>0</v>
      </c>
      <c r="D8" s="18" t="n">
        <f aca="false">C8/55</f>
        <v>0</v>
      </c>
      <c r="E8" s="19" t="str">
        <f aca="false">IF(C8&gt;0, "פעיל", "טרם נבחר")</f>
        <v>טרם נבחר</v>
      </c>
    </row>
    <row r="9" customFormat="false" ht="21.75" hidden="false" customHeight="true" outlineLevel="0" collapsed="false">
      <c r="B9" s="17" t="s">
        <v>150</v>
      </c>
      <c r="C9" s="13" t="n">
        <f aca="false">COUNTIF('נספח א - שאלון מובנה'!C3:C63, "לא נתמך")</f>
        <v>0</v>
      </c>
      <c r="D9" s="18" t="n">
        <f aca="false">C9/55</f>
        <v>0</v>
      </c>
      <c r="E9" s="19" t="str">
        <f aca="false">IF(C9&gt;0, "פעיל", "טרם נבחר")</f>
        <v>טרם נבחר</v>
      </c>
    </row>
    <row r="10" customFormat="false" ht="21.75" hidden="false" customHeight="true" outlineLevel="0" collapsed="false">
      <c r="B10" s="17" t="s">
        <v>151</v>
      </c>
      <c r="C10" s="13" t="n">
        <f aca="false">COUNTIF('נספח א - שאלון מובנה'!C3:C63, "קיים במפת הדרכים (Roadmap)")</f>
        <v>0</v>
      </c>
      <c r="D10" s="18" t="n">
        <f aca="false">C10/55</f>
        <v>0</v>
      </c>
      <c r="E10" s="19" t="str">
        <f aca="false">IF(C10&gt;0, "פעיל", "טרם נבחר")</f>
        <v>טרם נבחר</v>
      </c>
    </row>
    <row r="11" customFormat="false" ht="24" hidden="false" customHeight="true" outlineLevel="0" collapsed="false">
      <c r="B11" s="20" t="s">
        <v>152</v>
      </c>
      <c r="C11" s="21" t="n">
        <f aca="false">SUM(C6:C10)</f>
        <v>0</v>
      </c>
      <c r="D11" s="22" t="n">
        <f aca="false">C11/55</f>
        <v>0</v>
      </c>
      <c r="E11" s="21" t="str">
        <f aca="false">IF(C11=55, "מענה הושלם ב-100%", "מענה חלקי")</f>
        <v>מענה חלקי</v>
      </c>
    </row>
    <row r="13" customFormat="false" ht="24" hidden="false" customHeight="true" outlineLevel="0" collapsed="false">
      <c r="B13" s="4" t="s">
        <v>153</v>
      </c>
      <c r="C13" s="4"/>
      <c r="D13" s="4"/>
      <c r="E13" s="4"/>
    </row>
    <row r="14" customFormat="false" ht="21.75" hidden="false" customHeight="true" outlineLevel="0" collapsed="false">
      <c r="B14" s="23" t="s">
        <v>154</v>
      </c>
      <c r="C14" s="23"/>
      <c r="D14" s="24" t="s">
        <v>155</v>
      </c>
      <c r="E14" s="24"/>
    </row>
    <row r="15" customFormat="false" ht="21.75" hidden="false" customHeight="true" outlineLevel="0" collapsed="false">
      <c r="B15" s="23" t="s">
        <v>156</v>
      </c>
      <c r="C15" s="23"/>
      <c r="D15" s="24" t="n">
        <f aca="false">55-C11</f>
        <v>55</v>
      </c>
      <c r="E15" s="24"/>
    </row>
    <row r="16" customFormat="false" ht="21.75" hidden="false" customHeight="true" outlineLevel="0" collapsed="false">
      <c r="B16" s="23" t="s">
        <v>157</v>
      </c>
      <c r="C16" s="23"/>
      <c r="D16" s="24" t="n">
        <f aca="false">COUNTA('נספח א - שאלון מובנה'!D3:D63)</f>
        <v>0</v>
      </c>
      <c r="E16" s="24"/>
    </row>
  </sheetData>
  <mergeCells count="9">
    <mergeCell ref="B2:E2"/>
    <mergeCell ref="B4:E4"/>
    <mergeCell ref="B13:E13"/>
    <mergeCell ref="B14:C14"/>
    <mergeCell ref="D14:E14"/>
    <mergeCell ref="B15:C15"/>
    <mergeCell ref="D15:E15"/>
    <mergeCell ref="B16:C16"/>
    <mergeCell ref="D16:E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2026-11-05T13:48:24Z</dcterms:created>
  <dc:creator>openpyxl</dc:creator>
  <dc:description/>
  <dc:language>he-IL</dc:language>
  <cp:lastModifiedBy/>
  <dcterms:modified xsi:type="dcterms:W3CDTF">2026-11-05T13:48:24Z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